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xr:revisionPtr revIDLastSave="0" documentId="8_{F904B7AE-C287-4552-BE21-1EEC1003990A}" xr6:coauthVersionLast="41" xr6:coauthVersionMax="41" xr10:uidLastSave="{00000000-0000-0000-0000-000000000000}"/>
  <bookViews>
    <workbookView xWindow="1950" yWindow="1950" windowWidth="17100" windowHeight="11820" tabRatio="500" xr2:uid="{00000000-000D-0000-FFFF-FFFF00000000}"/>
  </bookViews>
  <sheets>
    <sheet name="EX 7.1" sheetId="1" r:id="rId1"/>
    <sheet name="EX 7.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1" i="1" l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  <c r="E4" i="1"/>
  <c r="F4" i="1" s="1"/>
  <c r="E3" i="1"/>
  <c r="F3" i="1" s="1"/>
  <c r="E2" i="1"/>
  <c r="F2" i="1" s="1"/>
  <c r="D16" i="1" l="1"/>
  <c r="F13" i="1"/>
  <c r="E13" i="1"/>
  <c r="D15" i="1"/>
  <c r="D17" i="1" s="1"/>
  <c r="D18" i="1" l="1"/>
  <c r="D20" i="1" s="1"/>
</calcChain>
</file>

<file path=xl/sharedStrings.xml><?xml version="1.0" encoding="utf-8"?>
<sst xmlns="http://schemas.openxmlformats.org/spreadsheetml/2006/main" count="38" uniqueCount="37">
  <si>
    <t xml:space="preserve">Procedure Description </t>
  </si>
  <si>
    <t>Standard Hours</t>
  </si>
  <si>
    <t>SC BX Breast IM Guide</t>
  </si>
  <si>
    <t xml:space="preserve">SC PLC CLIP Breast </t>
  </si>
  <si>
    <t xml:space="preserve">SC PLC Wire Breast   </t>
  </si>
  <si>
    <t>SC PLC Wire Breast Add</t>
  </si>
  <si>
    <t xml:space="preserve">  Mammo Spec Board  </t>
  </si>
  <si>
    <t xml:space="preserve">Mammogm DIAG UNI </t>
  </si>
  <si>
    <t>Mammogm DIAG BI</t>
  </si>
  <si>
    <t xml:space="preserve"> Mammogm SCR BI   </t>
  </si>
  <si>
    <t xml:space="preserve">  XR NDL/WIRE Breast LOC</t>
  </si>
  <si>
    <t xml:space="preserve"> XR Surgical Specimen   </t>
  </si>
  <si>
    <t xml:space="preserve">XR STERO Breast BIOP    </t>
  </si>
  <si>
    <t>Average monthly
Volume</t>
  </si>
  <si>
    <t>Standard hours for 
30-day period</t>
  </si>
  <si>
    <t>Totals</t>
  </si>
  <si>
    <t>Total volume of activities</t>
  </si>
  <si>
    <t>Total direct procedure hours</t>
  </si>
  <si>
    <t>indirect support hours</t>
  </si>
  <si>
    <t>Variable hours</t>
  </si>
  <si>
    <t>utilization target</t>
  </si>
  <si>
    <t>Normalized variable hours</t>
  </si>
  <si>
    <t>Constant hours</t>
  </si>
  <si>
    <t>Total target worked hours</t>
  </si>
  <si>
    <t>Target FTEs required</t>
  </si>
  <si>
    <t>Leave of absence/ Fringe benefit allowance</t>
  </si>
  <si>
    <t>Total required FTEs</t>
  </si>
  <si>
    <t>7.1 a</t>
  </si>
  <si>
    <t>7.1 b</t>
  </si>
  <si>
    <t>7.1 c</t>
  </si>
  <si>
    <t>7.1 e</t>
  </si>
  <si>
    <t>7.1 d</t>
  </si>
  <si>
    <t>7.1 f</t>
  </si>
  <si>
    <t>7.1 g</t>
  </si>
  <si>
    <t>work hours per month-ave.</t>
  </si>
  <si>
    <t>Volume : 8 months</t>
  </si>
  <si>
    <t>Partial answers provided; you can use as a template to solve other Exercises-assigned.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</si>
</sst>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12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2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9" fontId="0" fillId="0" borderId="0" xfId="1" applyFon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/>
    <xf numFmtId="2" fontId="0" fillId="0" borderId="0" xfId="0" applyNumberFormat="1" applyFill="1"/>
    <xf numFmtId="2" fontId="0" fillId="0" borderId="3" xfId="0" applyNumberFormat="1" applyBorder="1"/>
    <xf numFmtId="0" fontId="3" fillId="0" borderId="0" xfId="0" applyFont="1"/>
    <xf numFmtId="2" fontId="0" fillId="3" borderId="7" xfId="0" applyNumberFormat="1" applyFill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3" borderId="9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3" borderId="6" xfId="0" applyNumberFormat="1" applyFill="1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9" fontId="0" fillId="0" borderId="5" xfId="1" applyFont="1" applyBorder="1" applyAlignment="1">
      <alignment horizontal="center"/>
    </xf>
    <xf numFmtId="9" fontId="0" fillId="0" borderId="0" xfId="1" applyFont="1" applyAlignment="1">
      <alignment horizontal="center"/>
    </xf>
    <xf numFmtId="9" fontId="0" fillId="0" borderId="6" xfId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A5" workbookViewId="0">
      <selection activeCell="I21" sqref="I21"/>
    </sheetView>
  </sheetViews>
  <sheetFormatPr defaultColWidth="11" defaultRowHeight="15.75"/>
  <cols>
    <col min="1" max="1" width="13.5" customWidth="1"/>
    <col min="2" max="2" width="12.875" customWidth="1"/>
    <col min="4" max="4" width="15" customWidth="1"/>
    <col min="5" max="5" width="16.875" customWidth="1"/>
    <col min="6" max="7" width="17.5" customWidth="1"/>
  </cols>
  <sheetData>
    <row r="1" spans="1:7" ht="31.5">
      <c r="A1" s="51" t="s">
        <v>0</v>
      </c>
      <c r="B1" s="52"/>
      <c r="C1" s="6" t="s">
        <v>35</v>
      </c>
      <c r="D1" s="3" t="s">
        <v>1</v>
      </c>
      <c r="E1" s="6" t="s">
        <v>13</v>
      </c>
      <c r="F1" s="6" t="s">
        <v>14</v>
      </c>
      <c r="G1" s="15"/>
    </row>
    <row r="2" spans="1:7">
      <c r="A2" s="49" t="s">
        <v>2</v>
      </c>
      <c r="B2" s="50"/>
      <c r="C2" s="4">
        <v>220</v>
      </c>
      <c r="D2" s="11">
        <v>0.2</v>
      </c>
      <c r="E2" s="10">
        <f>C2/8</f>
        <v>27.5</v>
      </c>
      <c r="F2" s="10">
        <f>E2*D2</f>
        <v>5.5</v>
      </c>
      <c r="G2" s="16"/>
    </row>
    <row r="3" spans="1:7">
      <c r="A3" s="49" t="s">
        <v>3</v>
      </c>
      <c r="B3" s="50"/>
      <c r="C3" s="4">
        <v>195</v>
      </c>
      <c r="D3" s="11">
        <v>0.25</v>
      </c>
      <c r="E3" s="13">
        <f t="shared" ref="E3:E12" si="0">C3/8</f>
        <v>24.375</v>
      </c>
      <c r="F3" s="13">
        <f t="shared" ref="F3:F12" si="1">E3*D3</f>
        <v>6.09375</v>
      </c>
      <c r="G3" s="16"/>
    </row>
    <row r="4" spans="1:7">
      <c r="A4" s="49" t="s">
        <v>4</v>
      </c>
      <c r="B4" s="50"/>
      <c r="C4" s="4">
        <v>121</v>
      </c>
      <c r="D4" s="11">
        <v>0.5</v>
      </c>
      <c r="E4" s="13">
        <f t="shared" si="0"/>
        <v>15.125</v>
      </c>
      <c r="F4" s="13">
        <f t="shared" si="1"/>
        <v>7.5625</v>
      </c>
      <c r="G4" s="16"/>
    </row>
    <row r="5" spans="1:7">
      <c r="A5" s="49" t="s">
        <v>5</v>
      </c>
      <c r="B5" s="50"/>
      <c r="C5" s="4">
        <v>24</v>
      </c>
      <c r="D5" s="11">
        <v>0.6</v>
      </c>
      <c r="E5" s="13">
        <f t="shared" si="0"/>
        <v>3</v>
      </c>
      <c r="F5" s="13">
        <f t="shared" si="1"/>
        <v>1.7999999999999998</v>
      </c>
      <c r="G5" s="16"/>
    </row>
    <row r="6" spans="1:7">
      <c r="A6" s="49" t="s">
        <v>6</v>
      </c>
      <c r="B6" s="50"/>
      <c r="C6" s="4">
        <v>103</v>
      </c>
      <c r="D6" s="11">
        <v>0.75</v>
      </c>
      <c r="E6" s="13">
        <f t="shared" si="0"/>
        <v>12.875</v>
      </c>
      <c r="F6" s="13">
        <f t="shared" si="1"/>
        <v>9.65625</v>
      </c>
      <c r="G6" s="16"/>
    </row>
    <row r="7" spans="1:7">
      <c r="A7" s="49" t="s">
        <v>7</v>
      </c>
      <c r="B7" s="50"/>
      <c r="C7" s="4">
        <v>1494</v>
      </c>
      <c r="D7" s="11">
        <v>0.25</v>
      </c>
      <c r="E7" s="13">
        <f t="shared" si="0"/>
        <v>186.75</v>
      </c>
      <c r="F7" s="13">
        <f t="shared" si="1"/>
        <v>46.6875</v>
      </c>
      <c r="G7" s="16"/>
    </row>
    <row r="8" spans="1:7">
      <c r="A8" s="49" t="s">
        <v>8</v>
      </c>
      <c r="B8" s="50"/>
      <c r="C8" s="4">
        <v>1505</v>
      </c>
      <c r="D8" s="11">
        <v>0.33</v>
      </c>
      <c r="E8" s="13">
        <f t="shared" si="0"/>
        <v>188.125</v>
      </c>
      <c r="F8" s="13">
        <f t="shared" si="1"/>
        <v>62.081250000000004</v>
      </c>
      <c r="G8" s="16"/>
    </row>
    <row r="9" spans="1:7">
      <c r="A9" s="49" t="s">
        <v>9</v>
      </c>
      <c r="B9" s="50"/>
      <c r="C9" s="4">
        <v>8924</v>
      </c>
      <c r="D9" s="11">
        <v>0.33</v>
      </c>
      <c r="E9" s="13">
        <f t="shared" si="0"/>
        <v>1115.5</v>
      </c>
      <c r="F9" s="13">
        <f t="shared" si="1"/>
        <v>368.11500000000001</v>
      </c>
      <c r="G9" s="16"/>
    </row>
    <row r="10" spans="1:7">
      <c r="A10" s="49" t="s">
        <v>10</v>
      </c>
      <c r="B10" s="50"/>
      <c r="C10" s="4">
        <v>136</v>
      </c>
      <c r="D10" s="11">
        <v>0.45</v>
      </c>
      <c r="E10" s="13">
        <f t="shared" si="0"/>
        <v>17</v>
      </c>
      <c r="F10" s="13">
        <f t="shared" si="1"/>
        <v>7.65</v>
      </c>
      <c r="G10" s="16"/>
    </row>
    <row r="11" spans="1:7">
      <c r="A11" s="49" t="s">
        <v>11</v>
      </c>
      <c r="B11" s="50"/>
      <c r="C11" s="4">
        <v>318</v>
      </c>
      <c r="D11" s="11">
        <v>0.75</v>
      </c>
      <c r="E11" s="13">
        <f t="shared" si="0"/>
        <v>39.75</v>
      </c>
      <c r="F11" s="13">
        <f t="shared" si="1"/>
        <v>29.8125</v>
      </c>
      <c r="G11" s="16"/>
    </row>
    <row r="12" spans="1:7">
      <c r="A12" s="47" t="s">
        <v>12</v>
      </c>
      <c r="B12" s="48"/>
      <c r="C12" s="5">
        <v>226</v>
      </c>
      <c r="D12" s="12">
        <v>0.75</v>
      </c>
      <c r="E12" s="14">
        <f t="shared" si="0"/>
        <v>28.25</v>
      </c>
      <c r="F12" s="14">
        <f t="shared" si="1"/>
        <v>21.1875</v>
      </c>
      <c r="G12" s="16"/>
    </row>
    <row r="13" spans="1:7">
      <c r="A13" s="7"/>
      <c r="B13" s="8" t="s">
        <v>15</v>
      </c>
      <c r="C13" s="8"/>
      <c r="D13" s="8"/>
      <c r="E13" s="25">
        <f>SUM(E2:E12)</f>
        <v>1658.25</v>
      </c>
      <c r="F13" s="25">
        <f>SUM(F2:F12)</f>
        <v>566.14625000000001</v>
      </c>
      <c r="G13" s="17"/>
    </row>
    <row r="14" spans="1:7">
      <c r="A14" s="9" t="s">
        <v>15</v>
      </c>
      <c r="B14" s="1"/>
      <c r="C14" s="26" t="s">
        <v>36</v>
      </c>
      <c r="D14" s="1"/>
      <c r="E14" s="1"/>
      <c r="F14" s="2"/>
      <c r="G14" s="18"/>
    </row>
    <row r="15" spans="1:7">
      <c r="A15" s="45" t="s">
        <v>16</v>
      </c>
      <c r="B15" s="45"/>
      <c r="C15" s="45"/>
      <c r="D15" s="39">
        <f>SUM(E2:E12)</f>
        <v>1658.25</v>
      </c>
      <c r="E15" s="40"/>
      <c r="F15" s="41"/>
      <c r="G15" s="19"/>
    </row>
    <row r="16" spans="1:7">
      <c r="A16" s="45" t="s">
        <v>17</v>
      </c>
      <c r="B16" s="45"/>
      <c r="C16" s="45"/>
      <c r="D16" s="30">
        <f>SUM(F2:F12)</f>
        <v>566.14625000000001</v>
      </c>
      <c r="E16" s="31"/>
      <c r="F16" s="32"/>
      <c r="G16" s="20" t="s">
        <v>27</v>
      </c>
    </row>
    <row r="17" spans="1:8">
      <c r="A17" s="45" t="s">
        <v>18</v>
      </c>
      <c r="B17" s="45"/>
      <c r="C17" s="45"/>
      <c r="D17" s="30">
        <f>D15*0.2</f>
        <v>331.65000000000003</v>
      </c>
      <c r="E17" s="31"/>
      <c r="F17" s="32"/>
      <c r="G17" s="20" t="s">
        <v>28</v>
      </c>
    </row>
    <row r="18" spans="1:8">
      <c r="A18" s="45" t="s">
        <v>19</v>
      </c>
      <c r="B18" s="45"/>
      <c r="C18" s="45"/>
      <c r="D18" s="30">
        <f>D16+D17</f>
        <v>897.7962500000001</v>
      </c>
      <c r="E18" s="31"/>
      <c r="F18" s="32"/>
      <c r="G18" s="20" t="s">
        <v>29</v>
      </c>
    </row>
    <row r="19" spans="1:8">
      <c r="A19" s="45" t="s">
        <v>20</v>
      </c>
      <c r="B19" s="45"/>
      <c r="C19" s="45"/>
      <c r="D19" s="42">
        <v>0.85</v>
      </c>
      <c r="E19" s="43"/>
      <c r="F19" s="44"/>
      <c r="G19" s="21"/>
    </row>
    <row r="20" spans="1:8">
      <c r="A20" s="45" t="s">
        <v>21</v>
      </c>
      <c r="B20" s="45"/>
      <c r="C20" s="45"/>
      <c r="D20" s="30">
        <f>D18/D19</f>
        <v>1056.2308823529413</v>
      </c>
      <c r="E20" s="31"/>
      <c r="F20" s="32"/>
      <c r="G20" s="20" t="s">
        <v>31</v>
      </c>
    </row>
    <row r="21" spans="1:8">
      <c r="A21" s="45" t="s">
        <v>22</v>
      </c>
      <c r="B21" s="45"/>
      <c r="C21" s="45"/>
      <c r="D21" s="33">
        <f>10*30</f>
        <v>300</v>
      </c>
      <c r="E21" s="34"/>
      <c r="F21" s="35"/>
      <c r="G21" s="16"/>
    </row>
    <row r="22" spans="1:8">
      <c r="A22" s="45" t="s">
        <v>23</v>
      </c>
      <c r="B22" s="45"/>
      <c r="C22" s="45"/>
      <c r="D22" s="36"/>
      <c r="E22" s="37"/>
      <c r="F22" s="38"/>
      <c r="G22" s="20" t="s">
        <v>30</v>
      </c>
    </row>
    <row r="23" spans="1:8">
      <c r="A23" s="45" t="s">
        <v>24</v>
      </c>
      <c r="B23" s="45"/>
      <c r="C23" s="45"/>
      <c r="D23" s="36"/>
      <c r="E23" s="37"/>
      <c r="F23" s="38"/>
      <c r="G23" s="20" t="s">
        <v>32</v>
      </c>
    </row>
    <row r="24" spans="1:8">
      <c r="A24" s="45" t="s">
        <v>25</v>
      </c>
      <c r="B24" s="45"/>
      <c r="C24" s="45"/>
      <c r="D24" s="36"/>
      <c r="E24" s="37"/>
      <c r="F24" s="38"/>
      <c r="G24" s="22"/>
      <c r="H24" s="23"/>
    </row>
    <row r="25" spans="1:8">
      <c r="A25" s="46" t="s">
        <v>26</v>
      </c>
      <c r="B25" s="46"/>
      <c r="C25" s="46"/>
      <c r="D25" s="27"/>
      <c r="E25" s="28"/>
      <c r="F25" s="29"/>
      <c r="G25" s="20" t="s">
        <v>33</v>
      </c>
      <c r="H25" s="23"/>
    </row>
    <row r="26" spans="1:8">
      <c r="H26" s="24"/>
    </row>
    <row r="27" spans="1:8">
      <c r="B27">
        <v>173.33</v>
      </c>
      <c r="C27" t="s">
        <v>34</v>
      </c>
      <c r="H27" s="24"/>
    </row>
    <row r="28" spans="1:8">
      <c r="H28" s="23"/>
    </row>
    <row r="29" spans="1:8">
      <c r="H29" s="24"/>
    </row>
  </sheetData>
  <mergeCells count="34">
    <mergeCell ref="A11:B11"/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23:C23"/>
    <mergeCell ref="A24:C24"/>
    <mergeCell ref="A25:C25"/>
    <mergeCell ref="A12:B12"/>
    <mergeCell ref="A15:C15"/>
    <mergeCell ref="A16:C16"/>
    <mergeCell ref="A17:C17"/>
    <mergeCell ref="A18:C18"/>
    <mergeCell ref="A19:C19"/>
    <mergeCell ref="A20:C20"/>
    <mergeCell ref="A21:C21"/>
    <mergeCell ref="A22:C22"/>
    <mergeCell ref="D15:F15"/>
    <mergeCell ref="D16:F16"/>
    <mergeCell ref="D17:F17"/>
    <mergeCell ref="D19:F19"/>
    <mergeCell ref="D18:F18"/>
    <mergeCell ref="D25:F25"/>
    <mergeCell ref="D20:F20"/>
    <mergeCell ref="D21:F21"/>
    <mergeCell ref="D22:F22"/>
    <mergeCell ref="D23:F23"/>
    <mergeCell ref="D24:F2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EEAED-EB54-4295-92E4-81BA3722AFED}">
  <dimension ref="A1"/>
  <sheetViews>
    <sheetView workbookViewId="0">
      <selection activeCell="C17" sqref="C17"/>
    </sheetView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 7.1</vt:lpstr>
      <vt:lpstr>EX 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zixin</dc:creator>
  <cp:lastModifiedBy>kiran v.</cp:lastModifiedBy>
  <dcterms:created xsi:type="dcterms:W3CDTF">2013-10-12T22:21:03Z</dcterms:created>
  <dcterms:modified xsi:type="dcterms:W3CDTF">2019-08-06T07:32:39Z</dcterms:modified>
</cp:coreProperties>
</file>